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nz\Desktop\"/>
    </mc:Choice>
  </mc:AlternateContent>
  <xr:revisionPtr revIDLastSave="0" documentId="8_{D859B56C-64F5-4628-96CA-745AF9E7BACB}" xr6:coauthVersionLast="37" xr6:coauthVersionMax="37" xr10:uidLastSave="{00000000-0000-0000-0000-000000000000}"/>
  <bookViews>
    <workbookView xWindow="0" yWindow="0" windowWidth="28800" windowHeight="12225" xr2:uid="{EB9185BD-588D-4427-A8B2-B7732A2BE348}"/>
  </bookViews>
  <sheets>
    <sheet name="Safety Stock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 s="1"/>
  <c r="G2" i="1"/>
  <c r="G7" i="1" l="1"/>
  <c r="G8" i="1"/>
  <c r="G10" i="1" s="1"/>
</calcChain>
</file>

<file path=xl/sharedStrings.xml><?xml version="1.0" encoding="utf-8"?>
<sst xmlns="http://schemas.openxmlformats.org/spreadsheetml/2006/main" count="10" uniqueCount="10">
  <si>
    <t>Период</t>
  </si>
  <si>
    <t>Объем продаж</t>
  </si>
  <si>
    <t>Формула при неопределенности сроков поставки:</t>
  </si>
  <si>
    <t>Целевой уровень сервиса (экспертно):</t>
  </si>
  <si>
    <t>Коэффициент Z:</t>
  </si>
  <si>
    <t>Классическая формула СЗ (макс/среднее):</t>
  </si>
  <si>
    <t>Формула при неопределенности потребности:</t>
  </si>
  <si>
    <t>Универсальная формула:</t>
  </si>
  <si>
    <t>Точка заказа для универсальной формулы:</t>
  </si>
  <si>
    <t>Сроки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</si>
</sst>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#,##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167" fontId="0" fillId="0" borderId="1" xfId="0" applyNumberFormat="1" applyBorder="1"/>
    <xf numFmtId="0" fontId="0" fillId="0" borderId="1" xfId="0" applyBorder="1" applyAlignment="1">
      <alignment horizontal="left" indent="1"/>
    </xf>
    <xf numFmtId="9" fontId="0" fillId="0" borderId="1" xfId="0" applyNumberFormat="1" applyBorder="1"/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EF30D-4C03-41B1-80F4-670F9853ED6F}">
  <dimension ref="A1:G21"/>
  <sheetViews>
    <sheetView showGridLines="0" tabSelected="1" zoomScale="130" zoomScaleNormal="130" workbookViewId="0">
      <selection activeCell="C24" sqref="C24"/>
    </sheetView>
  </sheetViews>
  <sheetFormatPr defaultRowHeight="15" x14ac:dyDescent="0.25"/>
  <cols>
    <col min="1" max="4" width="12.28515625" customWidth="1"/>
    <col min="6" max="6" width="48.42578125" bestFit="1" customWidth="1"/>
    <col min="7" max="7" width="20.85546875" customWidth="1"/>
  </cols>
  <sheetData>
    <row r="1" spans="1:7" ht="28.9" customHeight="1" x14ac:dyDescent="0.25">
      <c r="A1" s="8" t="s">
        <v>0</v>
      </c>
      <c r="B1" s="8" t="s">
        <v>1</v>
      </c>
      <c r="D1" s="8" t="s">
        <v>9</v>
      </c>
    </row>
    <row r="2" spans="1:7" x14ac:dyDescent="0.25">
      <c r="A2" s="1">
        <v>1</v>
      </c>
      <c r="B2" s="3">
        <v>229.8</v>
      </c>
      <c r="D2" s="2">
        <v>7</v>
      </c>
      <c r="F2" s="6" t="s">
        <v>5</v>
      </c>
      <c r="G2" s="5">
        <f>(MAX(D2:D21)*MAX(B2:B21))-(AVERAGE(B2:B21)*AVERAGE(D2:D21))</f>
        <v>9659.7114999999994</v>
      </c>
    </row>
    <row r="3" spans="1:7" x14ac:dyDescent="0.25">
      <c r="A3" s="1">
        <v>2</v>
      </c>
      <c r="B3" s="3">
        <v>267.5</v>
      </c>
      <c r="D3" s="2">
        <v>5</v>
      </c>
      <c r="F3" s="6" t="s">
        <v>3</v>
      </c>
      <c r="G3" s="7">
        <v>0.97</v>
      </c>
    </row>
    <row r="4" spans="1:7" x14ac:dyDescent="0.25">
      <c r="A4" s="1">
        <v>3</v>
      </c>
      <c r="B4" s="3">
        <v>319.60000000000002</v>
      </c>
      <c r="D4" s="2">
        <v>7</v>
      </c>
      <c r="F4" s="6" t="s">
        <v>4</v>
      </c>
      <c r="G4" s="4">
        <f>_xlfn.NORM.S.INV(G3)</f>
        <v>1.8807936081512504</v>
      </c>
    </row>
    <row r="5" spans="1:7" x14ac:dyDescent="0.25">
      <c r="A5" s="1">
        <v>4</v>
      </c>
      <c r="B5" s="3">
        <v>327.7</v>
      </c>
      <c r="D5" s="2">
        <v>5</v>
      </c>
      <c r="F5" s="6"/>
      <c r="G5" s="2"/>
    </row>
    <row r="6" spans="1:7" x14ac:dyDescent="0.25">
      <c r="A6" s="1">
        <v>5</v>
      </c>
      <c r="B6" s="3">
        <v>30</v>
      </c>
      <c r="D6" s="2">
        <v>13</v>
      </c>
      <c r="F6" s="6" t="s">
        <v>2</v>
      </c>
      <c r="G6" s="5">
        <f>G4*_xlfn.STDEV.S(B2:B21)*SQRT(AVERAGE(D2:D21))</f>
        <v>775.49460416073521</v>
      </c>
    </row>
    <row r="7" spans="1:7" x14ac:dyDescent="0.25">
      <c r="A7" s="1">
        <v>6</v>
      </c>
      <c r="B7" s="3">
        <v>259.5</v>
      </c>
      <c r="D7" s="2">
        <v>5</v>
      </c>
      <c r="F7" s="6" t="s">
        <v>6</v>
      </c>
      <c r="G7" s="5">
        <f>G4*AVERAGE(B2:B21)*_xlfn.STDEV.S(D2:D21)</f>
        <v>1118.9838586727237</v>
      </c>
    </row>
    <row r="8" spans="1:7" x14ac:dyDescent="0.25">
      <c r="A8" s="1">
        <v>7</v>
      </c>
      <c r="B8" s="3">
        <v>367.6</v>
      </c>
      <c r="D8" s="2">
        <v>6</v>
      </c>
      <c r="F8" s="6" t="s">
        <v>7</v>
      </c>
      <c r="G8" s="5">
        <f>G4*SQRT(AVERAGE(D2:D21)*_xlfn.STDEV.S(B2:B21)^2+(AVERAGE(B2:B21)*_xlfn.STDEV.S(D2:D21))^2)</f>
        <v>1361.4392226803641</v>
      </c>
    </row>
    <row r="9" spans="1:7" x14ac:dyDescent="0.25">
      <c r="A9" s="1">
        <v>8</v>
      </c>
      <c r="B9" s="3">
        <v>288.2</v>
      </c>
      <c r="D9" s="2">
        <v>6</v>
      </c>
      <c r="F9" s="6"/>
      <c r="G9" s="2"/>
    </row>
    <row r="10" spans="1:7" x14ac:dyDescent="0.25">
      <c r="A10" s="1">
        <v>9</v>
      </c>
      <c r="B10" s="3">
        <v>107.5</v>
      </c>
      <c r="D10" s="2">
        <v>2</v>
      </c>
      <c r="F10" s="6" t="s">
        <v>8</v>
      </c>
      <c r="G10" s="5">
        <f>G8+AVERAGE(B2:B21)*AVERAGE(D2:D21)</f>
        <v>3063.7277226803644</v>
      </c>
    </row>
    <row r="11" spans="1:7" x14ac:dyDescent="0.25">
      <c r="A11" s="1">
        <v>10</v>
      </c>
      <c r="B11" s="3">
        <v>105.3</v>
      </c>
      <c r="D11" s="2">
        <v>6</v>
      </c>
    </row>
    <row r="12" spans="1:7" x14ac:dyDescent="0.25">
      <c r="A12" s="1">
        <v>11</v>
      </c>
      <c r="B12" s="3">
        <v>151.6</v>
      </c>
      <c r="D12" s="2">
        <v>5</v>
      </c>
    </row>
    <row r="13" spans="1:7" x14ac:dyDescent="0.25">
      <c r="A13" s="1">
        <v>12</v>
      </c>
      <c r="B13" s="3">
        <v>288.8</v>
      </c>
      <c r="D13" s="2">
        <v>6</v>
      </c>
    </row>
    <row r="14" spans="1:7" x14ac:dyDescent="0.25">
      <c r="A14" s="1">
        <v>13</v>
      </c>
      <c r="B14" s="3">
        <v>874</v>
      </c>
      <c r="D14" s="2">
        <v>6</v>
      </c>
    </row>
    <row r="15" spans="1:7" x14ac:dyDescent="0.25">
      <c r="A15" s="1">
        <v>14</v>
      </c>
      <c r="B15" s="3">
        <v>280.89999999999998</v>
      </c>
      <c r="D15" s="2">
        <v>6</v>
      </c>
    </row>
    <row r="16" spans="1:7" x14ac:dyDescent="0.25">
      <c r="A16" s="1">
        <v>15</v>
      </c>
      <c r="B16" s="3">
        <v>180.3</v>
      </c>
      <c r="D16" s="2">
        <v>3</v>
      </c>
    </row>
    <row r="17" spans="1:4" x14ac:dyDescent="0.25">
      <c r="A17" s="1">
        <v>16</v>
      </c>
      <c r="B17" s="3">
        <v>288.2</v>
      </c>
      <c r="D17" s="2">
        <v>7</v>
      </c>
    </row>
    <row r="18" spans="1:4" x14ac:dyDescent="0.25">
      <c r="A18" s="1">
        <v>17</v>
      </c>
      <c r="B18" s="3">
        <v>300.8</v>
      </c>
      <c r="D18" s="2">
        <v>7</v>
      </c>
    </row>
    <row r="19" spans="1:4" x14ac:dyDescent="0.25">
      <c r="A19" s="1">
        <v>18</v>
      </c>
      <c r="B19" s="3">
        <v>316.3</v>
      </c>
      <c r="D19" s="2">
        <v>7</v>
      </c>
    </row>
    <row r="20" spans="1:4" x14ac:dyDescent="0.25">
      <c r="A20" s="1">
        <v>19</v>
      </c>
      <c r="B20" s="3">
        <v>245</v>
      </c>
      <c r="D20" s="2">
        <v>5</v>
      </c>
    </row>
    <row r="21" spans="1:4" x14ac:dyDescent="0.25">
      <c r="A21" s="1">
        <v>20</v>
      </c>
      <c r="B21" s="3">
        <v>398.8</v>
      </c>
      <c r="D21" s="2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Safety Stock</vt:lpstr>
    </vt:vector>
  </TitlesOfParts>
  <Company>SHTEM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SHTEM</dc:creator>
  <dcterms:created xsi:type="dcterms:W3CDTF">2023-01-22T19:40:25Z</dcterms:created>
  <dcterms:modified xsi:type="dcterms:W3CDTF">2023-01-22T20:16:57Z</dcterms:modified>
</cp:coreProperties>
</file>